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JAVNE OBJAVE\"/>
    </mc:Choice>
  </mc:AlternateContent>
  <bookViews>
    <workbookView xWindow="0" yWindow="0" windowWidth="28800" windowHeight="13020"/>
  </bookViews>
  <sheets>
    <sheet name="4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'4-2026'!#REF!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'4-2026'!#REF!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8" i="2" l="1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<sst xmlns="http://schemas.openxmlformats.org/spreadsheetml/2006/main" count="75" uniqueCount="61">
  <si>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</si>
  <si>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</si>
  <si>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</si>
  <si>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</si>
  <si>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</si>
  <si>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</si>
  <si>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</si>
  <si>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</si>
  <si>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</si>
  <si>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</si>
  <si>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</si>
  <si>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</si>
  <si>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</si>
  <si>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</si>
  <si>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Ulica grada Vukovara 37, Zagreb</t>
  </si>
  <si>
    <t>3223 Energija</t>
  </si>
  <si>
    <t>HRVATSKI TELEKOM D.D.</t>
  </si>
  <si>
    <t>Radnička cesta 21, Zagreb</t>
  </si>
  <si>
    <t>HP-HRVATSKA POŠTA D.D.</t>
  </si>
  <si>
    <t>Poštanska ulica 9, Velika Gorica</t>
  </si>
  <si>
    <t>HEP ELEKTRA d.o.o.</t>
  </si>
  <si>
    <t>3234 Komunalne usluge</t>
  </si>
  <si>
    <t>UKUPNO</t>
  </si>
  <si>
    <t>3224 Namirnice</t>
  </si>
  <si>
    <t>KRČINA D.O.O.</t>
  </si>
  <si>
    <t>Lovreć</t>
  </si>
  <si>
    <t>Grljevačka cesta 81, Podstrana</t>
  </si>
  <si>
    <t>BAT TAXI d.o.o</t>
  </si>
  <si>
    <t xml:space="preserve">Šetalište Stjepana Radića, Imotski </t>
  </si>
  <si>
    <t>ČISTOĆA IMOTSKE KRAJINE D.O.O.</t>
  </si>
  <si>
    <t>Naziv ustanove: OŠ IVANA GORANA KOVAČIĆA, CISTA VELIKA</t>
  </si>
  <si>
    <t>E-pošta: ured@os-igkovacica-cistavelika.skole.hr</t>
  </si>
  <si>
    <t>OIB: 09596730851</t>
  </si>
  <si>
    <t>Adresa: Cesta Dr. Franje Tuđmana 60, Cista Velika</t>
  </si>
  <si>
    <t>Poštanski broj : 21244 Cista Velika</t>
  </si>
  <si>
    <t>Tel. broj: 021/670-094</t>
  </si>
  <si>
    <t>Broj faksa: 021 339-015</t>
  </si>
  <si>
    <t>ZAŠTITA-ATEST D.O.O.</t>
  </si>
  <si>
    <t>Bani 75, Zagreb</t>
  </si>
  <si>
    <t>3239 Ostale Usluge</t>
  </si>
  <si>
    <t>TRAVANJ 2026.g.</t>
  </si>
  <si>
    <t>3232 Ostale usluge tekućeg i investicijskog održavanja</t>
  </si>
  <si>
    <t>Alfa d.d Zagreb</t>
  </si>
  <si>
    <t>Nova Ves 23a, Zagreb</t>
  </si>
  <si>
    <t>32251 Sitni inventar i autogume</t>
  </si>
  <si>
    <t>3221 Uredski materijal i ostali materijalni rashodi</t>
  </si>
  <si>
    <t>3225 Sitni inventar i autogume</t>
  </si>
  <si>
    <t>Zag, obrt za trgovinu i usluge</t>
  </si>
  <si>
    <t>Termin d.o.o.</t>
  </si>
  <si>
    <t>Kralja Zvonimira 28, Imotski</t>
  </si>
  <si>
    <t>Glavina Donja 471C, Glavina Donja</t>
  </si>
  <si>
    <t>ALCA ZAGREB D.O.O.</t>
  </si>
  <si>
    <t>Koledovčina 2, Zagreb</t>
  </si>
  <si>
    <t>3221 Uredski materijal o stali materijalni rashodi</t>
  </si>
  <si>
    <t>ELECTRONIC SECURITY d.o.o.</t>
  </si>
  <si>
    <t>Poljička cesta 71, Split</t>
  </si>
  <si>
    <t>JAVNI BILJEŽNIK PETAR UJEVIĆ</t>
  </si>
  <si>
    <t>Ante Starčevića 17, Imotski</t>
  </si>
  <si>
    <t>3295 Pristojbe i naknade</t>
  </si>
  <si>
    <t>VODOVOD D.O.O.</t>
  </si>
  <si>
    <t>Vrgorska 7a, Makarska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</si>
</sst>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Protection="1">
      <alignment vertical="top" wrapText="1"/>
    </xf>
    <xf numFmtId="0" fontId="2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40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28">
  <autoFilter ref="A6:E2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2">
      <calculatedColumnFormula array="1">IFERROR(INDEX(#REF!,SMALL(IF(#REF!=rngInvoice,ROW(#REF!)-ROW(#REF!)),ROW(1:1)),MATCH($A$6,#REF!,0)),"")</calculatedColumnFormula>
    </tableColumn>
    <tableColumn id="8" name="OIB primatelja" dataDxfId="31">
      <calculatedColumnFormula array="1">IFERROR(INDEX(#REF!,SMALL(IF(#REF!=rngInvoice,ROW(#REF!)-ROW(#REF!)),ROW(1:1)),MATCH($B$6,#REF!,0)),"")</calculatedColumnFormula>
    </tableColumn>
    <tableColumn id="10" name="Sjedište primatelja" dataDxfId="30">
      <calculatedColumnFormula array="1">IFERROR(INDEX(#REF!,SMALL(IF(#REF!=rngInvoice,ROW(#REF!)-ROW(#REF!)),ROW(1:1)),MATCH($C$6,#REF!,0)),"")</calculatedColumnFormula>
    </tableColumn>
    <tableColumn id="3" name="Vrsta rashoda i izdatka" dataDxfId="29"/>
    <tableColumn id="11" name="Iznos" totalsRowFunction="count" dataDxfId="28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28"/>
  <sheetViews>
    <sheetView showGridLines="0" tabSelected="1" topLeftCell="A4" workbookViewId="0">
      <selection activeCell="A12" sqref="A12:A13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9.8554687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6" t="s">
        <v>30</v>
      </c>
      <c r="B1" s="26"/>
      <c r="C1" s="26"/>
      <c r="D1" s="26"/>
      <c r="E1" s="26"/>
      <c r="F1" s="5"/>
    </row>
    <row r="2" spans="1:7" ht="37.5" customHeight="1">
      <c r="A2" s="27" t="s">
        <v>33</v>
      </c>
      <c r="B2" s="27"/>
      <c r="C2" s="6" t="s">
        <v>32</v>
      </c>
      <c r="D2" s="28" t="s">
        <v>31</v>
      </c>
      <c r="E2" s="28"/>
      <c r="F2" s="7"/>
    </row>
    <row r="3" spans="1:7" ht="47.25" customHeight="1">
      <c r="A3" s="29" t="s">
        <v>34</v>
      </c>
      <c r="B3" s="29"/>
      <c r="C3" s="6" t="s">
        <v>35</v>
      </c>
      <c r="D3" s="30" t="s">
        <v>36</v>
      </c>
      <c r="E3" s="30"/>
      <c r="F3" s="7"/>
    </row>
    <row r="4" spans="1:7" ht="44.1" customHeight="1">
      <c r="A4" s="8" t="s">
        <v>40</v>
      </c>
      <c r="B4" s="9"/>
      <c r="C4" s="9"/>
      <c r="D4" s="9"/>
      <c r="E4" s="9"/>
    </row>
    <row r="5" spans="1:7" ht="44.1" customHeight="1">
      <c r="A5" s="25" t="s">
        <v>0</v>
      </c>
      <c r="B5" s="25"/>
      <c r="C5" s="25"/>
      <c r="D5" s="25"/>
      <c r="E5" s="25"/>
    </row>
    <row r="6" spans="1:7" s="1" customFormat="1" ht="33.950000000000003" customHeight="1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G6" s="11"/>
    </row>
    <row r="7" spans="1:7" s="1" customFormat="1" ht="33.75" customHeight="1">
      <c r="A7" s="12" t="s">
        <v>6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7</v>
      </c>
      <c r="E7" s="15">
        <v>49481.51</v>
      </c>
      <c r="G7" s="11"/>
    </row>
    <row r="8" spans="1:7" s="1" customFormat="1" ht="33.75" customHeight="1">
      <c r="A8" s="12" t="s">
        <v>6</v>
      </c>
      <c r="B8" s="13" t="str">
        <f t="array" ref="B8">IFERROR(INDEX(#REF!,SMALL(IF(#REF!=rngInvoice,ROW(#REF!)-ROW(#REF!)),ROW(3:3)),MATCH($B$6,#REF!,0)),"")</f>
        <v/>
      </c>
      <c r="C8" s="14" t="str">
        <f t="array" ref="C8">IFERROR(INDEX(#REF!,SMALL(IF(#REF!=rngInvoice,ROW(#REF!)-ROW(#REF!)),ROW(3:3)),MATCH($C$6,#REF!,0)),"")</f>
        <v/>
      </c>
      <c r="D8" s="16" t="s">
        <v>8</v>
      </c>
      <c r="E8" s="15">
        <v>3734.06</v>
      </c>
      <c r="G8" s="11"/>
    </row>
    <row r="9" spans="1:7" s="1" customFormat="1" ht="33.75" customHeight="1">
      <c r="A9" s="12" t="s">
        <v>6</v>
      </c>
      <c r="B9" s="13" t="str">
        <f t="array" ref="B9">IFERROR(INDEX(#REF!,SMALL(IF(#REF!=rngInvoice,ROW(#REF!)-ROW(#REF!)),ROW(4:4)),MATCH($B$6,#REF!,0)),"")</f>
        <v/>
      </c>
      <c r="C9" s="14" t="str">
        <f t="array" ref="C9">IFERROR(INDEX(#REF!,SMALL(IF(#REF!=rngInvoice,ROW(#REF!)-ROW(#REF!)),ROW(4:4)),MATCH($C$6,#REF!,0)),"")</f>
        <v/>
      </c>
      <c r="D9" s="16" t="s">
        <v>9</v>
      </c>
      <c r="E9" s="15">
        <v>8164.46</v>
      </c>
      <c r="G9" s="11"/>
    </row>
    <row r="10" spans="1:7" s="1" customFormat="1" ht="40.5" customHeight="1">
      <c r="A10" s="17" t="s">
        <v>24</v>
      </c>
      <c r="B10" s="18">
        <v>54265007001</v>
      </c>
      <c r="C10" s="14" t="s">
        <v>25</v>
      </c>
      <c r="D10" s="16" t="s">
        <v>23</v>
      </c>
      <c r="E10" s="15">
        <v>1359.45</v>
      </c>
      <c r="G10" s="11"/>
    </row>
    <row r="11" spans="1:7" s="1" customFormat="1" ht="40.5" customHeight="1">
      <c r="A11" s="17" t="s">
        <v>27</v>
      </c>
      <c r="B11" s="24">
        <v>76696001797</v>
      </c>
      <c r="C11" s="14" t="s">
        <v>26</v>
      </c>
      <c r="D11" s="16" t="s">
        <v>10</v>
      </c>
      <c r="E11" s="21">
        <v>1896.3</v>
      </c>
      <c r="G11" s="11"/>
    </row>
    <row r="12" spans="1:7" s="1" customFormat="1" ht="40.5" customHeight="1">
      <c r="A12" s="31" t="s">
        <v>11</v>
      </c>
      <c r="B12" s="13">
        <v>85821130368</v>
      </c>
      <c r="C12" s="16" t="s">
        <v>12</v>
      </c>
      <c r="D12" s="16" t="s">
        <v>13</v>
      </c>
      <c r="E12" s="15">
        <v>1.66</v>
      </c>
      <c r="G12" s="11"/>
    </row>
    <row r="13" spans="1:7" s="1" customFormat="1" ht="40.5" customHeight="1">
      <c r="A13" s="31" t="s">
        <v>16</v>
      </c>
      <c r="B13" s="19">
        <v>81793146560</v>
      </c>
      <c r="C13" s="14" t="s">
        <v>17</v>
      </c>
      <c r="D13" s="16" t="s">
        <v>10</v>
      </c>
      <c r="E13" s="15">
        <v>140.62</v>
      </c>
      <c r="G13" s="11"/>
    </row>
    <row r="14" spans="1:7" s="1" customFormat="1" ht="40.5" customHeight="1">
      <c r="A14" s="12" t="s">
        <v>18</v>
      </c>
      <c r="B14" s="20">
        <v>87311810356</v>
      </c>
      <c r="C14" s="16" t="s">
        <v>19</v>
      </c>
      <c r="D14" s="16" t="s">
        <v>10</v>
      </c>
      <c r="E14" s="15">
        <v>6.97</v>
      </c>
      <c r="G14" s="11"/>
    </row>
    <row r="15" spans="1:7" s="1" customFormat="1" ht="40.5" customHeight="1">
      <c r="A15" s="12" t="s">
        <v>20</v>
      </c>
      <c r="B15" s="13">
        <v>43965974818</v>
      </c>
      <c r="C15" s="16" t="s">
        <v>14</v>
      </c>
      <c r="D15" s="16" t="s">
        <v>15</v>
      </c>
      <c r="E15" s="15">
        <v>581.83000000000004</v>
      </c>
      <c r="G15" s="11"/>
    </row>
    <row r="16" spans="1:7" s="1" customFormat="1" ht="48" customHeight="1">
      <c r="A16" s="12" t="s">
        <v>37</v>
      </c>
      <c r="B16" s="13">
        <v>72702911449</v>
      </c>
      <c r="C16" s="14" t="s">
        <v>38</v>
      </c>
      <c r="D16" s="16" t="s">
        <v>41</v>
      </c>
      <c r="E16" s="15">
        <v>112.5</v>
      </c>
      <c r="G16" s="11"/>
    </row>
    <row r="17" spans="1:7" s="1" customFormat="1" ht="33.75" customHeight="1">
      <c r="A17" s="12" t="s">
        <v>37</v>
      </c>
      <c r="B17" s="13">
        <v>72702911449</v>
      </c>
      <c r="C17" s="14" t="s">
        <v>38</v>
      </c>
      <c r="D17" s="16" t="s">
        <v>39</v>
      </c>
      <c r="E17" s="21">
        <v>187.5</v>
      </c>
      <c r="G17" s="11"/>
    </row>
    <row r="18" spans="1:7" s="1" customFormat="1" ht="33.75" customHeight="1">
      <c r="A18" s="17" t="s">
        <v>42</v>
      </c>
      <c r="B18" s="24">
        <v>7189160632</v>
      </c>
      <c r="C18" s="14" t="s">
        <v>43</v>
      </c>
      <c r="D18" s="16" t="s">
        <v>44</v>
      </c>
      <c r="E18" s="21">
        <v>195</v>
      </c>
      <c r="G18" s="11"/>
    </row>
    <row r="19" spans="1:7" s="1" customFormat="1" ht="33.75" customHeight="1">
      <c r="A19" s="17" t="s">
        <v>42</v>
      </c>
      <c r="B19" s="24">
        <v>7189160632</v>
      </c>
      <c r="C19" s="14" t="s">
        <v>43</v>
      </c>
      <c r="D19" s="16" t="s">
        <v>46</v>
      </c>
      <c r="E19" s="21">
        <v>65</v>
      </c>
      <c r="G19" s="11"/>
    </row>
    <row r="20" spans="1:7" s="1" customFormat="1" ht="33.75" customHeight="1">
      <c r="A20" s="17" t="s">
        <v>42</v>
      </c>
      <c r="B20" s="24">
        <v>7189160632</v>
      </c>
      <c r="C20" s="14" t="s">
        <v>43</v>
      </c>
      <c r="D20" s="16" t="s">
        <v>45</v>
      </c>
      <c r="E20" s="21">
        <v>16.93</v>
      </c>
      <c r="G20" s="11"/>
    </row>
    <row r="21" spans="1:7" s="1" customFormat="1" ht="33.75" customHeight="1">
      <c r="A21" s="17" t="s">
        <v>47</v>
      </c>
      <c r="B21" s="24">
        <v>15330439545</v>
      </c>
      <c r="C21" s="14" t="s">
        <v>49</v>
      </c>
      <c r="D21" s="16" t="s">
        <v>45</v>
      </c>
      <c r="E21" s="21">
        <v>579.96</v>
      </c>
      <c r="G21" s="11"/>
    </row>
    <row r="22" spans="1:7" s="1" customFormat="1" ht="33.75" customHeight="1">
      <c r="A22" s="17" t="s">
        <v>48</v>
      </c>
      <c r="B22" s="24">
        <v>54229813516</v>
      </c>
      <c r="C22" s="14" t="s">
        <v>50</v>
      </c>
      <c r="D22" s="16" t="s">
        <v>46</v>
      </c>
      <c r="E22" s="21">
        <v>721.44</v>
      </c>
      <c r="G22" s="11"/>
    </row>
    <row r="23" spans="1:7" s="1" customFormat="1" ht="33.75" customHeight="1">
      <c r="A23" s="12" t="s">
        <v>51</v>
      </c>
      <c r="B23" s="13">
        <v>58353015102</v>
      </c>
      <c r="C23" s="14" t="s">
        <v>52</v>
      </c>
      <c r="D23" s="16" t="s">
        <v>53</v>
      </c>
      <c r="E23" s="21">
        <v>185.56</v>
      </c>
      <c r="G23" s="11"/>
    </row>
    <row r="24" spans="1:7" s="1" customFormat="1" ht="33.75" customHeight="1">
      <c r="A24" s="12" t="s">
        <v>54</v>
      </c>
      <c r="B24" s="13">
        <v>3489581187</v>
      </c>
      <c r="C24" s="14" t="s">
        <v>55</v>
      </c>
      <c r="D24" s="16" t="s">
        <v>41</v>
      </c>
      <c r="E24" s="21">
        <v>181.25</v>
      </c>
      <c r="G24" s="11"/>
    </row>
    <row r="25" spans="1:7" s="1" customFormat="1" ht="33.75" customHeight="1">
      <c r="A25" s="12" t="s">
        <v>56</v>
      </c>
      <c r="B25" s="13">
        <v>42861355479</v>
      </c>
      <c r="C25" s="14" t="s">
        <v>57</v>
      </c>
      <c r="D25" s="16" t="s">
        <v>58</v>
      </c>
      <c r="E25" s="21">
        <v>264.14</v>
      </c>
      <c r="G25" s="11"/>
    </row>
    <row r="26" spans="1:7" s="1" customFormat="1" ht="33.75" customHeight="1">
      <c r="A26" s="12" t="s">
        <v>29</v>
      </c>
      <c r="B26" s="13">
        <v>50922695010</v>
      </c>
      <c r="C26" s="14" t="s">
        <v>28</v>
      </c>
      <c r="D26" s="16" t="s">
        <v>21</v>
      </c>
      <c r="E26" s="21">
        <v>144.72999999999999</v>
      </c>
      <c r="G26" s="11"/>
    </row>
    <row r="27" spans="1:7" s="1" customFormat="1" ht="33.75" customHeight="1">
      <c r="A27" s="12" t="s">
        <v>59</v>
      </c>
      <c r="B27" s="13">
        <v>6527308831</v>
      </c>
      <c r="C27" s="14" t="s">
        <v>60</v>
      </c>
      <c r="D27" s="16" t="s">
        <v>21</v>
      </c>
      <c r="E27" s="15">
        <v>108.75</v>
      </c>
      <c r="G27" s="11"/>
    </row>
    <row r="28" spans="1:7" s="1" customFormat="1" ht="33.950000000000003" customHeight="1">
      <c r="A28" s="22" t="s">
        <v>22</v>
      </c>
      <c r="B28" s="13"/>
      <c r="C28" s="14"/>
      <c r="D28" s="16"/>
      <c r="E28" s="23">
        <f>SUM(E7:E27)</f>
        <v>68129.62000000001</v>
      </c>
      <c r="G28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">
    <cfRule type="expression" dxfId="27" priority="47">
      <formula>MOD(ROW(),2)=0</formula>
    </cfRule>
  </conditionalFormatting>
  <conditionalFormatting sqref="E7:E8 E16:E17 E27:E28">
    <cfRule type="expression" dxfId="26" priority="45">
      <formula>MOD(ROW(),2)=0</formula>
    </cfRule>
    <cfRule type="expression" dxfId="25" priority="46">
      <formula>MOD(ROW(),2)=1</formula>
    </cfRule>
  </conditionalFormatting>
  <conditionalFormatting sqref="A10:A11">
    <cfRule type="expression" dxfId="24" priority="59">
      <formula>MOD(ROW(),2)=0</formula>
    </cfRule>
  </conditionalFormatting>
  <conditionalFormatting sqref="D10">
    <cfRule type="expression" dxfId="23" priority="34">
      <formula>MOD(ROW(),2)=0</formula>
    </cfRule>
  </conditionalFormatting>
  <conditionalFormatting sqref="B12:C12">
    <cfRule type="expression" dxfId="22" priority="40">
      <formula>MOD(ROW(),2)=0</formula>
    </cfRule>
  </conditionalFormatting>
  <conditionalFormatting sqref="A13">
    <cfRule type="expression" dxfId="21" priority="32">
      <formula>MOD(ROW(),2)=0</formula>
    </cfRule>
  </conditionalFormatting>
  <conditionalFormatting sqref="C13">
    <cfRule type="expression" dxfId="20" priority="31">
      <formula>MOD(ROW(),2)=0</formula>
    </cfRule>
  </conditionalFormatting>
  <conditionalFormatting sqref="D13">
    <cfRule type="expression" dxfId="19" priority="30">
      <formula>MOD(ROW(),2)=0</formula>
    </cfRule>
  </conditionalFormatting>
  <conditionalFormatting sqref="A14">
    <cfRule type="expression" dxfId="18" priority="29">
      <formula>MOD(ROW(),2)=0</formula>
    </cfRule>
  </conditionalFormatting>
  <conditionalFormatting sqref="C14">
    <cfRule type="expression" dxfId="17" priority="28">
      <formula>MOD(ROW(),2)=0</formula>
    </cfRule>
  </conditionalFormatting>
  <conditionalFormatting sqref="D14">
    <cfRule type="expression" dxfId="16" priority="27">
      <formula>MOD(ROW(),2)=0</formula>
    </cfRule>
  </conditionalFormatting>
  <conditionalFormatting sqref="E14">
    <cfRule type="expression" dxfId="15" priority="25">
      <formula>MOD(ROW(),2)=0</formula>
    </cfRule>
    <cfRule type="expression" dxfId="14" priority="26">
      <formula>MOD(ROW(),2)=1</formula>
    </cfRule>
  </conditionalFormatting>
  <conditionalFormatting sqref="A15">
    <cfRule type="expression" dxfId="13" priority="20">
      <formula>MOD(ROW(),2)=0</formula>
    </cfRule>
  </conditionalFormatting>
  <conditionalFormatting sqref="B15">
    <cfRule type="expression" dxfId="12" priority="19">
      <formula>MOD(ROW(),2)=0</formula>
    </cfRule>
  </conditionalFormatting>
  <conditionalFormatting sqref="C15">
    <cfRule type="expression" dxfId="11" priority="18">
      <formula>MOD(ROW(),2)=0</formula>
    </cfRule>
  </conditionalFormatting>
  <conditionalFormatting sqref="D15">
    <cfRule type="expression" dxfId="10" priority="17">
      <formula>MOD(ROW(),2)=0</formula>
    </cfRule>
  </conditionalFormatting>
  <conditionalFormatting sqref="E15">
    <cfRule type="expression" dxfId="9" priority="15">
      <formula>MOD(ROW(),2)=0</formula>
    </cfRule>
    <cfRule type="expression" dxfId="8" priority="16">
      <formula>MOD(ROW(),2)=1</formula>
    </cfRule>
  </conditionalFormatting>
  <conditionalFormatting sqref="D11">
    <cfRule type="expression" dxfId="7" priority="8">
      <formula>MOD(ROW(),2)=0</formula>
    </cfRule>
  </conditionalFormatting>
  <conditionalFormatting sqref="D18">
    <cfRule type="expression" dxfId="6" priority="6">
      <formula>MOD(ROW(),2)=0</formula>
    </cfRule>
  </conditionalFormatting>
  <conditionalFormatting sqref="A18">
    <cfRule type="expression" dxfId="5" priority="7">
      <formula>MOD(ROW(),2)=0</formula>
    </cfRule>
  </conditionalFormatting>
  <conditionalFormatting sqref="D19:D22">
    <cfRule type="expression" dxfId="4" priority="4">
      <formula>MOD(ROW(),2)=0</formula>
    </cfRule>
  </conditionalFormatting>
  <conditionalFormatting sqref="A20:A22">
    <cfRule type="expression" dxfId="3" priority="3">
      <formula>MOD(ROW(),2)=0</formula>
    </cfRule>
  </conditionalFormatting>
  <conditionalFormatting sqref="A19">
    <cfRule type="expression" dxfId="2" priority="5">
      <formula>MOD(ROW(),2)=0</formula>
    </cfRule>
  </conditionalFormatting>
  <conditionalFormatting sqref="E26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2024-02-08T13:43:00Z</cp:lastPrinted>
  <dcterms:created xsi:type="dcterms:W3CDTF">2016-11-01T03:33:00Z</dcterms:created>
  <dcterms:modified xsi:type="dcterms:W3CDTF">2026-05-21T11:22:13Z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