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JAVNE OBJAVE\"/>
    </mc:Choice>
  </mc:AlternateContent>
  <bookViews>
    <workbookView xWindow="0" yWindow="0" windowWidth="28800" windowHeight="11430"/>
  </bookViews>
  <sheets>
    <sheet name="7-2026" sheetId="2" r:id="rId1"/>
  </sheets>
  <definedNames>
    <definedName name="b">#REF!</definedName>
    <definedName name="Br_fakture" localSheetId="0">#REF!</definedName>
    <definedName name="Br_fakture">#REF!</definedName>
    <definedName name="hh">#REF!</definedName>
    <definedName name="j">#REF!</definedName>
    <definedName name="NazivTvrtke" localSheetId="0">'7-2026'!#REF!</definedName>
    <definedName name="NazivTvrtke">#REF!</definedName>
    <definedName name="p">#REF!</definedName>
    <definedName name="p.">#REF!</definedName>
    <definedName name="png">#REF!</definedName>
    <definedName name="PojedinostiOBrFakture">"PojedinostiOFakturi[Br fakture]"</definedName>
    <definedName name="rngInvoice" localSheetId="0">'7-2026'!#REF!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20" i="2" l="1"/>
  <c r="C9" i="2" a="1"/>
  <c r="C9" i="2" s="1"/>
  <c r="B9" i="2" a="1"/>
  <c r="B9" i="2" s="1"/>
  <c r="C8" i="2" a="1"/>
  <c r="C8" i="2" s="1"/>
  <c r="B8" i="2" a="1"/>
  <c r="B8" i="2" s="1"/>
  <c r="C7" i="2" a="1"/>
  <c r="C7" i="2" s="1"/>
  <c r="B7" i="2" a="1"/>
  <c r="B7" i="2" s="1"/>
</calcChain>
</file>

<file path=xl/sharedStrings.xml><?xml version="1.0" encoding="utf-8"?>
<sst xmlns="http://schemas.openxmlformats.org/spreadsheetml/2006/main" count="51" uniqueCount="46">
  <si>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</si>
  <si>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</si>
  <si>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</si>
  <si>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</si>
  <si>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</si>
  <si>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</si>
  <si>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</si>
  <si>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3111 Plaće za zaposlene</t>
  </si>
  <si>
    <t>32121 Naknade za prijevoz na posao i s posla</t>
  </si>
  <si>
    <t>3132 Doprinosi za obvezno zdravstveno osiguranje</t>
  </si>
  <si>
    <t>3231 Usluge telefona, pošte i prijevoza</t>
  </si>
  <si>
    <t>FINANCIJSKA AGENCIJA</t>
  </si>
  <si>
    <t>Ulica grada Vukovara 70, Zagreb</t>
  </si>
  <si>
    <t>3238 Računalne usluge</t>
  </si>
  <si>
    <t>Ulica grada Vukovara 37, Zagreb</t>
  </si>
  <si>
    <t>3223 Energija</t>
  </si>
  <si>
    <t>HRVATSKI TELEKOM D.D.</t>
  </si>
  <si>
    <t>Radnička cesta 21, Zagreb</t>
  </si>
  <si>
    <t>3234 Komunalne usluge</t>
  </si>
  <si>
    <t>UKUPNO</t>
  </si>
  <si>
    <t xml:space="preserve">Šetalište Stjepana Radića, Imotski </t>
  </si>
  <si>
    <t>ČISTOĆA IMOTSKE KRAJINE D.O.O.</t>
  </si>
  <si>
    <t>Naziv ustanove: OŠ IVANA GORANA KOVAČIĆA, CISTA VELIKA</t>
  </si>
  <si>
    <t>E-pošta: ured@os-igkovacica-cistavelika.skole.hr</t>
  </si>
  <si>
    <t>OIB: 09596730851</t>
  </si>
  <si>
    <t>Adresa: Cesta Dr. Franje Tuđmana 60, Cista Velika</t>
  </si>
  <si>
    <t>Poštanski broj : 21244 Cista Velika</t>
  </si>
  <si>
    <t>Tel. broj: 021/670-094</t>
  </si>
  <si>
    <t>Broj faksa: 021 339-015</t>
  </si>
  <si>
    <t>ZAŠTITA-ATEST D.O.O.</t>
  </si>
  <si>
    <t>Bani 75, Zagreb</t>
  </si>
  <si>
    <t>3239 Ostale Usluge</t>
  </si>
  <si>
    <t>3221 Uredski materijal o stali materijalni rashodi</t>
  </si>
  <si>
    <t>VODOVOD D.O.O.</t>
  </si>
  <si>
    <t>Vrgorska 7a, Makarska</t>
  </si>
  <si>
    <t>HEP OPSKRBA D.O.O.</t>
  </si>
  <si>
    <t>SRPANJ 2026.g.</t>
  </si>
  <si>
    <t>GALIĆ  D.O.O.</t>
  </si>
  <si>
    <t>Sv. Mihovila 1A, 21240 Trilj</t>
  </si>
  <si>
    <t>NASTAVNI ZAVOD ZA JAVNO ZDRAVSTVO</t>
  </si>
  <si>
    <t>Vukovarska 46, 21 000 Split</t>
  </si>
  <si>
    <t>3236 Zdravstvene i veterinarske usluge</t>
  </si>
  <si>
    <t>ŠKOLSKE NOVINE D.O.O.</t>
  </si>
  <si>
    <t>Ul. Andrije Hebranga 40,10 000 Zagreb</t>
  </si>
  <si>
    <t>ZAG ,obrt za trgovinu i usluge</t>
  </si>
  <si>
    <t>Kralja Zvonimira 28, 21260 Imotski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</si>
</sst>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0">
    <font>
      <sz val="11"/>
      <color theme="2" tint="-0.749961851863155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charset val="134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2980742820516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01"/>
      <name val="Arial"/>
      <charset val="134"/>
      <scheme val="major"/>
    </font>
    <font>
      <sz val="12"/>
      <color theme="4" tint="-0.499984740745262"/>
      <name val="Arial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 applyNumberFormat="0" applyFill="0" applyBorder="0">
      <alignment vertical="top" wrapText="1"/>
    </xf>
    <xf numFmtId="0" fontId="3" fillId="3" borderId="1" applyNumberFormat="0" applyAlignment="0" applyProtection="0"/>
    <xf numFmtId="0" fontId="9" fillId="0" borderId="0" applyNumberFormat="0" applyFill="0" applyBorder="0" applyProtection="0">
      <alignment vertical="center"/>
    </xf>
    <xf numFmtId="0" fontId="8" fillId="0" borderId="0" applyFill="0" applyBorder="0" applyProtection="0">
      <alignment horizontal="left" vertical="center"/>
    </xf>
    <xf numFmtId="0" fontId="5" fillId="4" borderId="0" applyNumberFormat="0" applyBorder="0" applyAlignment="0" applyProtection="0"/>
  </cellStyleXfs>
  <cellXfs count="28">
    <xf numFmtId="0" fontId="0" fillId="0" borderId="0" xfId="0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Protection="1">
      <alignment vertical="top" wrapText="1"/>
    </xf>
    <xf numFmtId="0" fontId="2" fillId="2" borderId="0" xfId="0" applyFont="1" applyFill="1" applyProtection="1">
      <alignment vertical="top" wrapText="1"/>
    </xf>
    <xf numFmtId="0" fontId="3" fillId="3" borderId="1" xfId="1" applyAlignment="1" applyProtection="1">
      <alignment vertical="top" wrapText="1"/>
    </xf>
    <xf numFmtId="0" fontId="4" fillId="4" borderId="2" xfId="4" applyFont="1" applyBorder="1" applyAlignment="1">
      <alignment horizontal="left" vertical="center" wrapText="1"/>
    </xf>
    <xf numFmtId="0" fontId="5" fillId="4" borderId="0" xfId="4" applyAlignment="1" applyProtection="1">
      <alignment vertical="top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3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43" fontId="0" fillId="0" borderId="0" xfId="0" applyNumberForma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</xf>
    <xf numFmtId="43" fontId="0" fillId="0" borderId="5" xfId="0" applyNumberForma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3" fillId="3" borderId="1" xfId="1" applyAlignment="1" applyProtection="1">
      <alignment horizontal="center" vertical="center" wrapText="1"/>
    </xf>
    <xf numFmtId="0" fontId="4" fillId="4" borderId="2" xfId="4" applyFont="1" applyBorder="1" applyAlignment="1">
      <alignment horizontal="left" vertical="center" wrapText="1"/>
    </xf>
    <xf numFmtId="0" fontId="4" fillId="4" borderId="3" xfId="4" applyFont="1" applyBorder="1" applyAlignment="1">
      <alignment horizontal="center" vertical="center" wrapText="1"/>
    </xf>
    <xf numFmtId="0" fontId="4" fillId="4" borderId="0" xfId="4" applyFont="1" applyAlignment="1">
      <alignment horizontal="left" vertical="center" wrapText="1"/>
    </xf>
    <xf numFmtId="0" fontId="4" fillId="4" borderId="0" xfId="4" applyFont="1" applyAlignment="1">
      <alignment horizontal="center" vertical="center" wrapText="1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27"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/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6:E20">
  <autoFilter ref="A6:E2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19">
      <calculatedColumnFormula array="1">IFERROR(INDEX(#REF!,SMALL(IF(#REF!=rngInvoice,ROW(#REF!)-ROW(#REF!)),ROW(1:1)),MATCH($A$6,#REF!,0)),"")</calculatedColumnFormula>
    </tableColumn>
    <tableColumn id="8" name="OIB primatelja" dataDxfId="18">
      <calculatedColumnFormula array="1">IFERROR(INDEX(#REF!,SMALL(IF(#REF!=rngInvoice,ROW(#REF!)-ROW(#REF!)),ROW(1:1)),MATCH($B$6,#REF!,0)),"")</calculatedColumnFormula>
    </tableColumn>
    <tableColumn id="10" name="Sjedište primatelja" dataDxfId="17">
      <calculatedColumnFormula array="1">IFERROR(INDEX(#REF!,SMALL(IF(#REF!=rngInvoice,ROW(#REF!)-ROW(#REF!)),ROW(1:1)),MATCH($C$6,#REF!,0)),"")</calculatedColumnFormula>
    </tableColumn>
    <tableColumn id="3" name="Vrsta rashoda i izdatka" dataDxfId="16"/>
    <tableColumn id="11" name="Iznos" totalsRowFunction="count" dataDxfId="15">
      <calculatedColumnFormula>IFERROR((A7*B7)-C7,"")</calculatedColumnFormula>
    </tableColumn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20"/>
  <sheetViews>
    <sheetView showGridLines="0" tabSelected="1" workbookViewId="0">
      <selection activeCell="K15" sqref="K15"/>
    </sheetView>
  </sheetViews>
  <sheetFormatPr defaultColWidth="9" defaultRowHeight="33.950000000000003" customHeight="1"/>
  <cols>
    <col min="1" max="1" width="37.140625" style="2" customWidth="1"/>
    <col min="2" max="2" width="24.7109375" style="2" customWidth="1"/>
    <col min="3" max="3" width="34.7109375" style="2" customWidth="1"/>
    <col min="4" max="4" width="31.5703125" style="2" customWidth="1"/>
    <col min="5" max="5" width="21.42578125" style="2" customWidth="1"/>
    <col min="6" max="6" width="0.28515625" style="3" customWidth="1"/>
    <col min="7" max="7" width="11.28515625" style="4" customWidth="1"/>
    <col min="8" max="9" width="9" style="3"/>
    <col min="10" max="12" width="9.42578125" style="3" customWidth="1"/>
    <col min="13" max="16384" width="9" style="3"/>
  </cols>
  <sheetData>
    <row r="1" spans="1:7" ht="57.95" customHeight="1">
      <c r="A1" s="23" t="s">
        <v>22</v>
      </c>
      <c r="B1" s="23"/>
      <c r="C1" s="23"/>
      <c r="D1" s="23"/>
      <c r="E1" s="23"/>
      <c r="F1" s="5"/>
    </row>
    <row r="2" spans="1:7" ht="37.5" customHeight="1">
      <c r="A2" s="24" t="s">
        <v>25</v>
      </c>
      <c r="B2" s="24"/>
      <c r="C2" s="6" t="s">
        <v>24</v>
      </c>
      <c r="D2" s="25" t="s">
        <v>23</v>
      </c>
      <c r="E2" s="25"/>
      <c r="F2" s="7"/>
    </row>
    <row r="3" spans="1:7" ht="47.25" customHeight="1">
      <c r="A3" s="26" t="s">
        <v>26</v>
      </c>
      <c r="B3" s="26"/>
      <c r="C3" s="6" t="s">
        <v>27</v>
      </c>
      <c r="D3" s="27" t="s">
        <v>28</v>
      </c>
      <c r="E3" s="27"/>
      <c r="F3" s="7"/>
    </row>
    <row r="4" spans="1:7" ht="44.1" customHeight="1">
      <c r="A4" s="8" t="s">
        <v>36</v>
      </c>
      <c r="B4" s="9"/>
      <c r="C4" s="9"/>
      <c r="D4" s="9"/>
      <c r="E4" s="9"/>
    </row>
    <row r="5" spans="1:7" ht="44.1" customHeight="1">
      <c r="A5" s="22" t="s">
        <v>0</v>
      </c>
      <c r="B5" s="22"/>
      <c r="C5" s="22"/>
      <c r="D5" s="22"/>
      <c r="E5" s="22"/>
    </row>
    <row r="6" spans="1:7" s="1" customFormat="1" ht="33.950000000000003" customHeight="1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G6" s="11"/>
    </row>
    <row r="7" spans="1:7" s="1" customFormat="1" ht="33.75" customHeight="1">
      <c r="A7" s="12" t="s">
        <v>6</v>
      </c>
      <c r="B7" s="13" t="str">
        <f t="array" ref="B7">IFERROR(INDEX(#REF!,SMALL(IF(#REF!=rngInvoice,ROW(#REF!)-ROW(#REF!)),ROW(#REF!)),MATCH($B$6,#REF!,0)),"")</f>
        <v/>
      </c>
      <c r="C7" s="14" t="str">
        <f t="array" ref="C7">IFERROR(INDEX(#REF!,SMALL(IF(#REF!=rngInvoice,ROW(#REF!)-ROW(#REF!)),ROW(#REF!)),MATCH($C$6,#REF!,0)),"")</f>
        <v/>
      </c>
      <c r="D7" s="14" t="s">
        <v>7</v>
      </c>
      <c r="E7" s="15">
        <v>43824.66</v>
      </c>
      <c r="G7" s="11"/>
    </row>
    <row r="8" spans="1:7" s="1" customFormat="1" ht="33.75" customHeight="1">
      <c r="A8" s="12" t="s">
        <v>6</v>
      </c>
      <c r="B8" s="13" t="str">
        <f t="array" ref="B8">IFERROR(INDEX(#REF!,SMALL(IF(#REF!=rngInvoice,ROW(#REF!)-ROW(#REF!)),ROW(3:3)),MATCH($B$6,#REF!,0)),"")</f>
        <v/>
      </c>
      <c r="C8" s="14" t="str">
        <f t="array" ref="C8">IFERROR(INDEX(#REF!,SMALL(IF(#REF!=rngInvoice,ROW(#REF!)-ROW(#REF!)),ROW(3:3)),MATCH($C$6,#REF!,0)),"")</f>
        <v/>
      </c>
      <c r="D8" s="16" t="s">
        <v>8</v>
      </c>
      <c r="E8" s="15">
        <v>143.68</v>
      </c>
      <c r="G8" s="11"/>
    </row>
    <row r="9" spans="1:7" s="1" customFormat="1" ht="33.75" customHeight="1">
      <c r="A9" s="12" t="s">
        <v>6</v>
      </c>
      <c r="B9" s="13" t="str">
        <f t="array" ref="B9">IFERROR(INDEX(#REF!,SMALL(IF(#REF!=rngInvoice,ROW(#REF!)-ROW(#REF!)),ROW(4:4)),MATCH($B$6,#REF!,0)),"")</f>
        <v/>
      </c>
      <c r="C9" s="14" t="str">
        <f t="array" ref="C9">IFERROR(INDEX(#REF!,SMALL(IF(#REF!=rngInvoice,ROW(#REF!)-ROW(#REF!)),ROW(4:4)),MATCH($C$6,#REF!,0)),"")</f>
        <v/>
      </c>
      <c r="D9" s="16" t="s">
        <v>9</v>
      </c>
      <c r="E9" s="15">
        <v>7231.07</v>
      </c>
      <c r="G9" s="11"/>
    </row>
    <row r="10" spans="1:7" s="1" customFormat="1" ht="40.5" customHeight="1">
      <c r="A10" s="21" t="s">
        <v>11</v>
      </c>
      <c r="B10" s="13">
        <v>85821130368</v>
      </c>
      <c r="C10" s="16" t="s">
        <v>12</v>
      </c>
      <c r="D10" s="16" t="s">
        <v>13</v>
      </c>
      <c r="E10" s="15">
        <v>1.66</v>
      </c>
      <c r="G10" s="11"/>
    </row>
    <row r="11" spans="1:7" s="1" customFormat="1" ht="40.5" customHeight="1">
      <c r="A11" s="21" t="s">
        <v>16</v>
      </c>
      <c r="B11" s="17">
        <v>81793146560</v>
      </c>
      <c r="C11" s="14" t="s">
        <v>17</v>
      </c>
      <c r="D11" s="16" t="s">
        <v>10</v>
      </c>
      <c r="E11" s="15">
        <v>138.6</v>
      </c>
      <c r="G11" s="11"/>
    </row>
    <row r="12" spans="1:7" s="1" customFormat="1" ht="40.5" customHeight="1">
      <c r="A12" s="12" t="s">
        <v>35</v>
      </c>
      <c r="B12" s="13">
        <v>43965974818</v>
      </c>
      <c r="C12" s="16" t="s">
        <v>14</v>
      </c>
      <c r="D12" s="16" t="s">
        <v>15</v>
      </c>
      <c r="E12" s="15">
        <v>773.13</v>
      </c>
      <c r="G12" s="11"/>
    </row>
    <row r="13" spans="1:7" s="1" customFormat="1" ht="33.75" customHeight="1">
      <c r="A13" s="12" t="s">
        <v>29</v>
      </c>
      <c r="B13" s="13">
        <v>72702911449</v>
      </c>
      <c r="C13" s="14" t="s">
        <v>30</v>
      </c>
      <c r="D13" s="16" t="s">
        <v>31</v>
      </c>
      <c r="E13" s="18">
        <v>187.5</v>
      </c>
      <c r="G13" s="11"/>
    </row>
    <row r="14" spans="1:7" s="1" customFormat="1" ht="33.75" customHeight="1">
      <c r="A14" s="12" t="s">
        <v>37</v>
      </c>
      <c r="B14" s="13">
        <v>12519408884</v>
      </c>
      <c r="C14" s="14" t="s">
        <v>38</v>
      </c>
      <c r="D14" s="16" t="s">
        <v>32</v>
      </c>
      <c r="E14" s="18">
        <v>221.86</v>
      </c>
      <c r="G14" s="11"/>
    </row>
    <row r="15" spans="1:7" s="1" customFormat="1" ht="33.75" customHeight="1">
      <c r="A15" s="12" t="s">
        <v>21</v>
      </c>
      <c r="B15" s="13">
        <v>50922695010</v>
      </c>
      <c r="C15" s="14" t="s">
        <v>20</v>
      </c>
      <c r="D15" s="16" t="s">
        <v>18</v>
      </c>
      <c r="E15" s="18">
        <v>144.72999999999999</v>
      </c>
      <c r="G15" s="11"/>
    </row>
    <row r="16" spans="1:7" s="1" customFormat="1" ht="33.75" customHeight="1">
      <c r="A16" s="12" t="s">
        <v>39</v>
      </c>
      <c r="B16" s="13">
        <v>54948902275</v>
      </c>
      <c r="C16" s="14" t="s">
        <v>40</v>
      </c>
      <c r="D16" s="16" t="s">
        <v>41</v>
      </c>
      <c r="E16" s="18">
        <v>225</v>
      </c>
      <c r="G16" s="11"/>
    </row>
    <row r="17" spans="1:7" s="1" customFormat="1" ht="33.75" customHeight="1">
      <c r="A17" s="12" t="s">
        <v>42</v>
      </c>
      <c r="B17" s="13">
        <v>24796394086</v>
      </c>
      <c r="C17" s="14" t="s">
        <v>43</v>
      </c>
      <c r="D17" s="16" t="s">
        <v>32</v>
      </c>
      <c r="E17" s="18">
        <v>58</v>
      </c>
      <c r="G17" s="11"/>
    </row>
    <row r="18" spans="1:7" s="1" customFormat="1" ht="33.75" customHeight="1">
      <c r="A18" s="12" t="s">
        <v>44</v>
      </c>
      <c r="B18" s="13">
        <v>15330439545</v>
      </c>
      <c r="C18" s="14" t="s">
        <v>45</v>
      </c>
      <c r="D18" s="16" t="s">
        <v>32</v>
      </c>
      <c r="E18" s="18">
        <v>10.85</v>
      </c>
      <c r="G18" s="11"/>
    </row>
    <row r="19" spans="1:7" s="1" customFormat="1" ht="33.75" customHeight="1">
      <c r="A19" s="12" t="s">
        <v>33</v>
      </c>
      <c r="B19" s="13">
        <v>6527308831</v>
      </c>
      <c r="C19" s="14" t="s">
        <v>34</v>
      </c>
      <c r="D19" s="16" t="s">
        <v>18</v>
      </c>
      <c r="E19" s="15">
        <v>243.09</v>
      </c>
      <c r="G19" s="11"/>
    </row>
    <row r="20" spans="1:7" s="1" customFormat="1" ht="33.950000000000003" customHeight="1">
      <c r="A20" s="19" t="s">
        <v>19</v>
      </c>
      <c r="B20" s="13"/>
      <c r="C20" s="14"/>
      <c r="D20" s="16"/>
      <c r="E20" s="20">
        <f>SUM(E7:E19)</f>
        <v>53203.83</v>
      </c>
      <c r="G20" s="1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:D8">
    <cfRule type="expression" dxfId="14" priority="53">
      <formula>MOD(ROW(),2)=0</formula>
    </cfRule>
  </conditionalFormatting>
  <conditionalFormatting sqref="E7:E8 E19:E20 E13">
    <cfRule type="expression" dxfId="13" priority="51">
      <formula>MOD(ROW(),2)=0</formula>
    </cfRule>
    <cfRule type="expression" dxfId="12" priority="52">
      <formula>MOD(ROW(),2)=1</formula>
    </cfRule>
  </conditionalFormatting>
  <conditionalFormatting sqref="B10:C10">
    <cfRule type="expression" dxfId="11" priority="46">
      <formula>MOD(ROW(),2)=0</formula>
    </cfRule>
  </conditionalFormatting>
  <conditionalFormatting sqref="A11">
    <cfRule type="expression" dxfId="10" priority="38">
      <formula>MOD(ROW(),2)=0</formula>
    </cfRule>
  </conditionalFormatting>
  <conditionalFormatting sqref="C11">
    <cfRule type="expression" dxfId="9" priority="37">
      <formula>MOD(ROW(),2)=0</formula>
    </cfRule>
  </conditionalFormatting>
  <conditionalFormatting sqref="D11">
    <cfRule type="expression" dxfId="8" priority="36">
      <formula>MOD(ROW(),2)=0</formula>
    </cfRule>
  </conditionalFormatting>
  <conditionalFormatting sqref="A12">
    <cfRule type="expression" dxfId="7" priority="26">
      <formula>MOD(ROW(),2)=0</formula>
    </cfRule>
  </conditionalFormatting>
  <conditionalFormatting sqref="B12">
    <cfRule type="expression" dxfId="6" priority="25">
      <formula>MOD(ROW(),2)=0</formula>
    </cfRule>
  </conditionalFormatting>
  <conditionalFormatting sqref="C12">
    <cfRule type="expression" dxfId="5" priority="24">
      <formula>MOD(ROW(),2)=0</formula>
    </cfRule>
  </conditionalFormatting>
  <conditionalFormatting sqref="D12">
    <cfRule type="expression" dxfId="4" priority="23">
      <formula>MOD(ROW(),2)=0</formula>
    </cfRule>
  </conditionalFormatting>
  <conditionalFormatting sqref="E12">
    <cfRule type="expression" dxfId="3" priority="21">
      <formula>MOD(ROW(),2)=0</formula>
    </cfRule>
    <cfRule type="expression" dxfId="2" priority="22">
      <formula>MOD(ROW(),2)=1</formula>
    </cfRule>
  </conditionalFormatting>
  <conditionalFormatting sqref="E15:E18">
    <cfRule type="expression" dxfId="1" priority="7">
      <formula>MOD(ROW(),2)=0</formula>
    </cfRule>
    <cfRule type="expression" dxfId="0" priority="8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Windows korisnik</cp:lastModifiedBy>
  <cp:lastPrinted>2024-02-08T13:43:00Z</cp:lastPrinted>
  <dcterms:created xsi:type="dcterms:W3CDTF">2016-11-01T03:33:00Z</dcterms:created>
  <dcterms:modified xsi:type="dcterms:W3CDTF">2026-08-25T08:45:24Z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2831912CCFEE4378AA4F655F21B77FD3_12</vt:lpwstr>
  </property>
  <property fmtid="{D5CDD505-2E9C-101B-9397-08002B2CF9AE}" pid="3" name="KSOProductBuildVer">
    <vt:lpwstr>1033-12.2.0.17119</vt:lpwstr>
  </property>
</Properties>
</file>